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_paszkowski\Desktop\Plan R-F\procedura\procedura PSW\na rok 2025\"/>
    </mc:Choice>
  </mc:AlternateContent>
  <bookViews>
    <workbookView xWindow="0" yWindow="0" windowWidth="28800" windowHeight="13725" tabRatio="625"/>
  </bookViews>
  <sheets>
    <sheet name="Plan wydatków 2025" sheetId="10" r:id="rId1"/>
    <sheet name="Plan przychodów 2025" sheetId="9" r:id="rId2"/>
    <sheet name="rodzaje kosztów" sheetId="11" r:id="rId3"/>
    <sheet name="żródła finansowania" sheetId="12" r:id="rId4"/>
    <sheet name="komórki organizacyjne" sheetId="13" r:id="rId5"/>
    <sheet name="Arkusz4" sheetId="5" state="hidden" r:id="rId6"/>
  </sheets>
  <calcPr calcId="152511"/>
</workbook>
</file>

<file path=xl/calcChain.xml><?xml version="1.0" encoding="utf-8"?>
<calcChain xmlns="http://schemas.openxmlformats.org/spreadsheetml/2006/main">
  <c r="C2" i="9" l="1"/>
  <c r="A4" i="9" l="1"/>
  <c r="C43" i="10" l="1"/>
  <c r="C20" i="9" l="1"/>
  <c r="C14" i="9"/>
  <c r="C9" i="9"/>
  <c r="C6" i="9"/>
  <c r="C25" i="9" l="1"/>
</calcChain>
</file>

<file path=xl/sharedStrings.xml><?xml version="1.0" encoding="utf-8"?>
<sst xmlns="http://schemas.openxmlformats.org/spreadsheetml/2006/main" count="325" uniqueCount="265">
  <si>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</si>
  <si>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</si>
  <si>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</si>
  <si>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</si>
  <si>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</si>
  <si>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</si>
  <si>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</si>
  <si>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</si>
  <si>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</si>
  <si>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</si>
  <si>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</si>
  <si>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</t>
  </si>
  <si>
    <t>Źródło finansowania</t>
  </si>
  <si>
    <t>Nr wniosku</t>
  </si>
  <si>
    <t>Data odbioru wniosku</t>
  </si>
  <si>
    <t>Tryb postępowania</t>
  </si>
  <si>
    <t>Data na wniosku</t>
  </si>
  <si>
    <t>Osoba realizująca</t>
  </si>
  <si>
    <t>18.</t>
  </si>
  <si>
    <t>19.</t>
  </si>
  <si>
    <t>20.</t>
  </si>
  <si>
    <t>21.</t>
  </si>
  <si>
    <t>22.</t>
  </si>
  <si>
    <t>23.</t>
  </si>
  <si>
    <t>24.</t>
  </si>
  <si>
    <t>25.</t>
  </si>
  <si>
    <t>Wartość zamówienia brutto</t>
  </si>
  <si>
    <t xml:space="preserve">L.p. </t>
  </si>
  <si>
    <t xml:space="preserve">Łącznie </t>
  </si>
  <si>
    <t>Rok obrotowy</t>
  </si>
  <si>
    <t>Rodzaje przychodów</t>
  </si>
  <si>
    <t>kwota</t>
  </si>
  <si>
    <t>I. Przychody z działalności operacyjnej</t>
  </si>
  <si>
    <t>Dotacje z budżetu państwa</t>
  </si>
  <si>
    <t>Środki z budżetów jednostek samorządu terytorialnego lub ich związków</t>
  </si>
  <si>
    <t>II. Opłaty za świadczone usługi edukacyjne</t>
  </si>
  <si>
    <t>Studia stacjonarne</t>
  </si>
  <si>
    <t>Studia niestacjonarne</t>
  </si>
  <si>
    <t>Studia podyplomowe i kursy</t>
  </si>
  <si>
    <t>Pozostałe usługi edukacyjne</t>
  </si>
  <si>
    <t>III. Projekty</t>
  </si>
  <si>
    <t xml:space="preserve">Środki na realizację projektów finansowanych przez Narodowe Centrum Badań i Rozwoju </t>
  </si>
  <si>
    <t>Środki na realizację projektów finansowanych przez Narodowe Centrum Nauki</t>
  </si>
  <si>
    <t>Środki na realizację przedsięwzięć współfinansowanych ze środków pochodzących ze źródeł zagranicznych</t>
  </si>
  <si>
    <t>w tym środki pochodzące ze źródeł zagranicznych, niepodlegające zwrotowi</t>
  </si>
  <si>
    <t>Pozostałe projekty</t>
  </si>
  <si>
    <t>IV. Pozostałe przychody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</si>
  <si>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</si>
  <si>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</si>
  <si>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 (m. in. przychody z wynajmu pomieszczeń)</t>
  </si>
  <si>
    <t>w tym opłaty za korzystanie z domów i stołówek studenckich</t>
  </si>
  <si>
    <t>Ogółem przychody</t>
  </si>
  <si>
    <t>Plan finansowy dysponentów środków</t>
  </si>
  <si>
    <t>11.</t>
  </si>
  <si>
    <t>12.</t>
  </si>
  <si>
    <t>13.</t>
  </si>
  <si>
    <t>14.</t>
  </si>
  <si>
    <t>15.</t>
  </si>
  <si>
    <t>16.</t>
  </si>
  <si>
    <t>17.</t>
  </si>
  <si>
    <t>Część A. Wydatki ponoszone w  2025 r:
a) umowy już zawarte
b) postępowania rozstrzygnięte w roku 2024, ze skutkami finansowymi dla roku 2025</t>
  </si>
  <si>
    <t>Symbol</t>
  </si>
  <si>
    <t>nazwa</t>
  </si>
  <si>
    <t>opis</t>
  </si>
  <si>
    <t>Amortyzacja</t>
  </si>
  <si>
    <t>obejmuje: zakupy śr.trwałych, wartości niematerialnych i prawnych o wartości od 3.500 PLN</t>
  </si>
  <si>
    <t>Materiały</t>
  </si>
  <si>
    <t>obejmuje materiały: biurowe,prasa,książki, śr.czyst., gospodarcze,księgozbiór,paliwo......</t>
  </si>
  <si>
    <t>Usługi obce</t>
  </si>
  <si>
    <t>obejmuje usługi: komunalne,poligraficzne,najmu, telekomunikacyjne,internet,pocztowe,remont…</t>
  </si>
  <si>
    <t>Podatki i opłaty</t>
  </si>
  <si>
    <t>obejmuje: podatek od nieruchomości,opłaty skarbowe,podatek VAT...</t>
  </si>
  <si>
    <t>Wynagrodzenia</t>
  </si>
  <si>
    <t>obejmuje: wynagrodzenia prac.dydakt., administracji, rady uczelni,DWR,um.cywilnoprawne...</t>
  </si>
  <si>
    <t>Świadczenia na rzecz pracowników</t>
  </si>
  <si>
    <t>obejmuje:składki ZUS,FP,PPK,ZFŚS,koszty BHP, badania okresowe, szkolenia...</t>
  </si>
  <si>
    <t>Pozostałe koszty</t>
  </si>
  <si>
    <t>obejmuje: podróże służbowe, ubezpieczenia majątk., reprezentację, reklamę, inne koszty...</t>
  </si>
  <si>
    <t>Energia</t>
  </si>
  <si>
    <t>obejmuje: energię cieplną, elektryczną, wodę...</t>
  </si>
  <si>
    <t>081</t>
  </si>
  <si>
    <t>Środki trwałe w budowie</t>
  </si>
  <si>
    <t>obejmuje: środki trwałe będące w budowie określone w planie inwestycyjnym...</t>
  </si>
  <si>
    <t>Rodzaj kosztu</t>
  </si>
  <si>
    <t>Rodzaje kosztów (paragrafy)</t>
  </si>
  <si>
    <t>subwencja MNiSW</t>
  </si>
  <si>
    <t>dotacja celowa</t>
  </si>
  <si>
    <t>środki z budetów jednostek jst</t>
  </si>
  <si>
    <t>środki NCBiR</t>
  </si>
  <si>
    <t>środki NCN</t>
  </si>
  <si>
    <t>opłaty za świadczone usługi edukacyjne</t>
  </si>
  <si>
    <t>środki ze sprzedaży usług badawczych</t>
  </si>
  <si>
    <t>opłaty za korzystanie z domów studenta</t>
  </si>
  <si>
    <t>opłaty za wynajem pomieszczeń i składników majątkowych</t>
  </si>
  <si>
    <t>opłaty konferencyjne</t>
  </si>
  <si>
    <t>opłaty ze sprzedaży usług biblioteki</t>
  </si>
  <si>
    <t>opłaty ze sprzedaży usług pływalni</t>
  </si>
  <si>
    <t>opłaty ze sprzedaży usług OSW w Międzyrzecu Podlaskim</t>
  </si>
  <si>
    <t>opłaty za wynajem obiektów sportowych</t>
  </si>
  <si>
    <t>opłaty za usługi wydawnictwa uczelnianego</t>
  </si>
  <si>
    <t>opłaty od słuchaczy UTW</t>
  </si>
  <si>
    <t>darowizny</t>
  </si>
  <si>
    <t>przychody finansowe w tym odsetki</t>
  </si>
  <si>
    <t>inne przychody własne</t>
  </si>
  <si>
    <t>dotacja podmiotowa fundusz stypendialny</t>
  </si>
  <si>
    <t>dotacja podmiotowa fundusz wsparcia osób niepełnosprawnych</t>
  </si>
  <si>
    <t>zakładowy fundusz świadczeń socjalnych</t>
  </si>
  <si>
    <t>Źródła finansowania</t>
  </si>
  <si>
    <t>Część B. Wydatki ponoszone w oparciu o planowane postępowania (kwoty dot. planu zamówień)</t>
  </si>
  <si>
    <t>Nazwa</t>
  </si>
  <si>
    <t>Regionalne Centrum Badań EKO-AGRO-TECH</t>
  </si>
  <si>
    <t>EAT</t>
  </si>
  <si>
    <t>FILIA AB -  Radzyń Podlaskim</t>
  </si>
  <si>
    <t>FILIA AB</t>
  </si>
  <si>
    <t>Kancelaria</t>
  </si>
  <si>
    <t>K</t>
  </si>
  <si>
    <t>Kancelaria dokumentów zastrzeżonych, spraw obronnych i ochrony danych osobowych</t>
  </si>
  <si>
    <t>IOD</t>
  </si>
  <si>
    <t>Kwestura</t>
  </si>
  <si>
    <t>KW</t>
  </si>
  <si>
    <t>Monoprofilowe Centrum Symulacji Medyczne</t>
  </si>
  <si>
    <t>MCSM</t>
  </si>
  <si>
    <t>Rektorat</t>
  </si>
  <si>
    <t>R</t>
  </si>
  <si>
    <t>Sekcja Inwestycji</t>
  </si>
  <si>
    <t>SI</t>
  </si>
  <si>
    <t>Sekcja Kadr</t>
  </si>
  <si>
    <t>SK</t>
  </si>
  <si>
    <t>Sekcja Nauki</t>
  </si>
  <si>
    <t>SN</t>
  </si>
  <si>
    <t>Sekcja Planowania</t>
  </si>
  <si>
    <t>SP</t>
  </si>
  <si>
    <t>Sekcja Praktyk Studenckich i Biura Karier</t>
  </si>
  <si>
    <t>SPSiBK</t>
  </si>
  <si>
    <t>Sekcja Projektów i Funduszy Europejskich</t>
  </si>
  <si>
    <t>SPFE</t>
  </si>
  <si>
    <t>Sekcja Promocji i Rekrutacji</t>
  </si>
  <si>
    <t>SPR</t>
  </si>
  <si>
    <t>Sekcja Współpracy Międzynarodowej</t>
  </si>
  <si>
    <t>SWM</t>
  </si>
  <si>
    <t>Sekcja Zamówień Publicznych</t>
  </si>
  <si>
    <t>SZP</t>
  </si>
  <si>
    <t>Wydział Nauk Ekonomicznych</t>
  </si>
  <si>
    <t>WNE</t>
  </si>
  <si>
    <t>Wydział Nauk Społecznych i Humanistycznych</t>
  </si>
  <si>
    <t>WNSiH</t>
  </si>
  <si>
    <t>Wydział Nauk Technicznych</t>
  </si>
  <si>
    <t>WNT</t>
  </si>
  <si>
    <t>Wydział Nauk o Zdrowiu</t>
  </si>
  <si>
    <t>WNZ</t>
  </si>
  <si>
    <t>Prorektor ds. międzynarodowych</t>
  </si>
  <si>
    <t>PRM</t>
  </si>
  <si>
    <t>Prorektor ds. kształcenia studentów</t>
  </si>
  <si>
    <t>PRS</t>
  </si>
  <si>
    <t>Prorektor ds. nauki</t>
  </si>
  <si>
    <t>PRN</t>
  </si>
  <si>
    <t>Sekcja Utrzymania Obiektów</t>
  </si>
  <si>
    <t>SUO</t>
  </si>
  <si>
    <t>Wydawnictwo</t>
  </si>
  <si>
    <t>WU</t>
  </si>
  <si>
    <t>Akademickie Liceum Ogólnokształcące - Biała Podlaska</t>
  </si>
  <si>
    <t>ALO-BP</t>
  </si>
  <si>
    <t>Zakład Dietetyki</t>
  </si>
  <si>
    <t>ZD</t>
  </si>
  <si>
    <t>Zakład Fizjoterapii</t>
  </si>
  <si>
    <t>ZF</t>
  </si>
  <si>
    <t>Archiwum</t>
  </si>
  <si>
    <t>AU</t>
  </si>
  <si>
    <t>Zakład Pielęgniarstwa</t>
  </si>
  <si>
    <t>ZPG</t>
  </si>
  <si>
    <t>Zakład Ratownictwa Medycznego</t>
  </si>
  <si>
    <t>ZRM</t>
  </si>
  <si>
    <t>Zakład Ratownictwa Medycznego - filia Radzyń Podlaski</t>
  </si>
  <si>
    <t>ZRM.FRP</t>
  </si>
  <si>
    <t>Zakład Turystyki i Rekreacji</t>
  </si>
  <si>
    <t>ZTR</t>
  </si>
  <si>
    <t>Zakład Zdrowia Publicznego</t>
  </si>
  <si>
    <t>ZZP</t>
  </si>
  <si>
    <t>Zakład Położnictwa</t>
  </si>
  <si>
    <t>ZPŁ</t>
  </si>
  <si>
    <t>Zakład Neofilologii</t>
  </si>
  <si>
    <t>ZN</t>
  </si>
  <si>
    <t>Zakład Pedagogiki</t>
  </si>
  <si>
    <t>ZPD</t>
  </si>
  <si>
    <t>Zakład Socjologii</t>
  </si>
  <si>
    <t>ZS</t>
  </si>
  <si>
    <t>Zakład Ekonomii</t>
  </si>
  <si>
    <t>ZE</t>
  </si>
  <si>
    <t>Audyt wewnętrzny</t>
  </si>
  <si>
    <t>AW</t>
  </si>
  <si>
    <t>Zakład Zarządzania</t>
  </si>
  <si>
    <t>ZZ</t>
  </si>
  <si>
    <t>Zakład Finansów i Rachunkowości</t>
  </si>
  <si>
    <t>ZFiR</t>
  </si>
  <si>
    <t>Zakład Bezpieczeństwa Narodowego</t>
  </si>
  <si>
    <t>ZBN</t>
  </si>
  <si>
    <t>Zakład Informatyki</t>
  </si>
  <si>
    <t>ZI</t>
  </si>
  <si>
    <t>Zakład Mechaniki i Budowy Maszyn</t>
  </si>
  <si>
    <t>ZMBM</t>
  </si>
  <si>
    <t>Zakład Budownictwa</t>
  </si>
  <si>
    <t>ZB</t>
  </si>
  <si>
    <t>Zakład Architektury Krajobrazu</t>
  </si>
  <si>
    <t>ZAK</t>
  </si>
  <si>
    <t>Zakład Rolnictwa</t>
  </si>
  <si>
    <t>ZR</t>
  </si>
  <si>
    <t>Studium języków obcych</t>
  </si>
  <si>
    <t>SJO</t>
  </si>
  <si>
    <t>Studium Wychowania Fizycznego i Sportu</t>
  </si>
  <si>
    <t>SWFS</t>
  </si>
  <si>
    <t>Biblioteka</t>
  </si>
  <si>
    <t>BU</t>
  </si>
  <si>
    <t>Dom studenta nr 2</t>
  </si>
  <si>
    <t>DS2</t>
  </si>
  <si>
    <t>Służba Bezpieczeństwa i Higieny Pracy</t>
  </si>
  <si>
    <t>BHP</t>
  </si>
  <si>
    <t>Akademickie Liceum Ogólnokształcące - Terespol</t>
  </si>
  <si>
    <t>ALO-T</t>
  </si>
  <si>
    <t>Uczelniana Rada Samorządu Studenckiego</t>
  </si>
  <si>
    <t>URSS</t>
  </si>
  <si>
    <t>Biuro Obsługi Osób z Niepełnosprawnością</t>
  </si>
  <si>
    <t>BON</t>
  </si>
  <si>
    <t>Zakład Pielęgniarstwa - filia Radzyń Podlaski</t>
  </si>
  <si>
    <t>ZP.FRP</t>
  </si>
  <si>
    <t>Studenckie Koło Naukowe Anglistów</t>
  </si>
  <si>
    <t>SKNA</t>
  </si>
  <si>
    <t>Studenckie Koło Naukowe "Z Plecakiem Przez Świat"</t>
  </si>
  <si>
    <t>SKNZPPŚ</t>
  </si>
  <si>
    <t>Studenckie  Koło Naukowe "Progress"</t>
  </si>
  <si>
    <t>SKNP</t>
  </si>
  <si>
    <t>Studenckie Koło Naukowe Kierunku Rolnictwa</t>
  </si>
  <si>
    <t>SKNKR</t>
  </si>
  <si>
    <t>Centrum Badań nad Innowacjami</t>
  </si>
  <si>
    <t>CBNI</t>
  </si>
  <si>
    <t>Studenckie Koło Naukowe Zakładu Informatyki  PIXEL</t>
  </si>
  <si>
    <t>SKNZI-PIXEL</t>
  </si>
  <si>
    <t>Studenckie Koło Naukowe Bezpieczeństwa Narodowego</t>
  </si>
  <si>
    <t>SKNBN</t>
  </si>
  <si>
    <t>Studenckie Koło Naukowe „Promocja Zdrowia"</t>
  </si>
  <si>
    <t>SKNPZ</t>
  </si>
  <si>
    <t>Studenckie Koło Naukowe studentów Pedagogiki przedszkolnej i wczesnoszkolnej PSW "Sówka"</t>
  </si>
  <si>
    <t>SKN-Sówka</t>
  </si>
  <si>
    <t>Studenckie Koło Naukowe "KURTYNA"</t>
  </si>
  <si>
    <t>SKNK</t>
  </si>
  <si>
    <t>Studenckie Koło Sympatyków gier planszowych</t>
  </si>
  <si>
    <t>SKSGP</t>
  </si>
  <si>
    <t>Studenckie Koło Naukowe "GREEN LEAF"</t>
  </si>
  <si>
    <t>SKNGL</t>
  </si>
  <si>
    <t>Studenckie Koło Naukowe Mediokreatywni</t>
  </si>
  <si>
    <t>SKNM</t>
  </si>
  <si>
    <t>Studenckie Koło Miłośników Filmu</t>
  </si>
  <si>
    <t>SKMF</t>
  </si>
  <si>
    <t>Studenckie Koło Naukowe Pielęgniarstwa Klinicznego "Clinic"</t>
  </si>
  <si>
    <t>SKNPK</t>
  </si>
  <si>
    <t>Dom studenta nr 1</t>
  </si>
  <si>
    <t>DS1</t>
  </si>
  <si>
    <t>Dział Teleinformatyczny</t>
  </si>
  <si>
    <t>DTI</t>
  </si>
  <si>
    <t>Projekt NAWA</t>
  </si>
  <si>
    <t>NAWA</t>
  </si>
  <si>
    <t>Dziekanat</t>
  </si>
  <si>
    <t>Dz</t>
  </si>
  <si>
    <t>Akademickie Centrum Edukacji Ustawicznej</t>
  </si>
  <si>
    <t>ACEU</t>
  </si>
  <si>
    <t xml:space="preserve">Nazwa dysponenta/projektu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</si>
</sst>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3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Helvetica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rgb="FF3C763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gradientFill degree="90">
        <stop position="0">
          <color rgb="FFA0A0A0"/>
        </stop>
        <stop position="1">
          <color rgb="FFA0A0A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right" vertical="center" wrapText="1"/>
    </xf>
    <xf numFmtId="0" fontId="0" fillId="2" borderId="1" xfId="0" applyFill="1" applyBorder="1"/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</xf>
    <xf numFmtId="2" fontId="8" fillId="2" borderId="1" xfId="1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 applyProtection="1">
      <alignment horizontal="left" vertical="center" wrapText="1"/>
    </xf>
    <xf numFmtId="2" fontId="11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0" fillId="0" borderId="1" xfId="1" applyFont="1" applyFill="1" applyBorder="1" applyAlignment="1" applyProtection="1">
      <alignment horizontal="left" vertical="center" wrapText="1" indent="3"/>
    </xf>
    <xf numFmtId="0" fontId="0" fillId="0" borderId="1" xfId="0" applyBorder="1"/>
    <xf numFmtId="0" fontId="8" fillId="2" borderId="1" xfId="1" applyFont="1" applyFill="1" applyBorder="1" applyAlignment="1" applyProtection="1">
      <alignment horizontal="right" vertical="center" wrapText="1"/>
    </xf>
    <xf numFmtId="2" fontId="11" fillId="2" borderId="1" xfId="1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/>
    </xf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0" fillId="6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2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6"/>
  <sheetViews>
    <sheetView tabSelected="1" zoomScale="110" zoomScaleNormal="110" zoomScaleSheetLayoutView="85" workbookViewId="0">
      <pane ySplit="5" topLeftCell="A6" activePane="bottomLeft" state="frozen"/>
      <selection pane="bottomLeft" activeCell="A4" sqref="A4:D4"/>
    </sheetView>
  </sheetViews>
  <sheetFormatPr defaultColWidth="10.625" defaultRowHeight="15.75"/>
  <cols>
    <col min="1" max="1" width="5.125" style="5" customWidth="1"/>
    <col min="2" max="2" width="43.75" style="5" customWidth="1"/>
    <col min="3" max="3" width="14.125" style="6" customWidth="1"/>
    <col min="4" max="4" width="36.375" style="5" customWidth="1"/>
    <col min="5" max="16384" width="10.625" style="5"/>
  </cols>
  <sheetData>
    <row r="1" spans="1:4" customFormat="1" ht="20.25" customHeight="1">
      <c r="A1" s="42" t="s">
        <v>52</v>
      </c>
      <c r="B1" s="42"/>
      <c r="C1" s="42"/>
      <c r="D1" s="42"/>
    </row>
    <row r="2" spans="1:4" customFormat="1" ht="25.5" customHeight="1">
      <c r="B2" s="5"/>
      <c r="C2" s="11" t="s">
        <v>29</v>
      </c>
      <c r="D2" s="33">
        <v>2025</v>
      </c>
    </row>
    <row r="3" spans="1:4" customFormat="1" ht="25.5" customHeight="1">
      <c r="A3" s="49" t="s">
        <v>264</v>
      </c>
      <c r="B3" s="49"/>
      <c r="C3" s="49"/>
      <c r="D3" s="49"/>
    </row>
    <row r="4" spans="1:4" s="19" customFormat="1" ht="48" customHeight="1">
      <c r="A4" s="43"/>
      <c r="B4" s="43"/>
      <c r="C4" s="43"/>
      <c r="D4" s="43"/>
    </row>
    <row r="5" spans="1:4" s="7" customFormat="1" ht="47.25">
      <c r="A5" s="24" t="s">
        <v>27</v>
      </c>
      <c r="B5" s="8" t="s">
        <v>83</v>
      </c>
      <c r="C5" s="9" t="s">
        <v>26</v>
      </c>
      <c r="D5" s="8" t="s">
        <v>12</v>
      </c>
    </row>
    <row r="6" spans="1:4" s="7" customFormat="1" ht="84" customHeight="1">
      <c r="A6" s="44" t="s">
        <v>60</v>
      </c>
      <c r="B6" s="44"/>
      <c r="C6" s="44"/>
      <c r="D6" s="44"/>
    </row>
    <row r="7" spans="1:4" ht="30.75" customHeight="1">
      <c r="A7" s="10" t="s">
        <v>1</v>
      </c>
      <c r="B7" s="28"/>
      <c r="C7" s="40">
        <v>0</v>
      </c>
      <c r="D7" s="28"/>
    </row>
    <row r="8" spans="1:4" ht="30.75" customHeight="1">
      <c r="A8" s="10" t="s">
        <v>2</v>
      </c>
      <c r="B8" s="28"/>
      <c r="C8" s="40"/>
      <c r="D8" s="28"/>
    </row>
    <row r="9" spans="1:4" ht="30.75" customHeight="1">
      <c r="A9" s="10" t="s">
        <v>3</v>
      </c>
      <c r="B9" s="28"/>
      <c r="C9" s="40"/>
      <c r="D9" s="28"/>
    </row>
    <row r="10" spans="1:4" ht="30.75" customHeight="1">
      <c r="A10" s="10" t="s">
        <v>4</v>
      </c>
      <c r="B10" s="28"/>
      <c r="C10" s="40"/>
      <c r="D10" s="28"/>
    </row>
    <row r="11" spans="1:4" ht="30.75" customHeight="1">
      <c r="A11" s="10" t="s">
        <v>5</v>
      </c>
      <c r="B11" s="28"/>
      <c r="C11" s="40"/>
      <c r="D11" s="28"/>
    </row>
    <row r="12" spans="1:4" ht="30.75" customHeight="1">
      <c r="A12" s="10" t="s">
        <v>6</v>
      </c>
      <c r="B12" s="28"/>
      <c r="C12" s="40"/>
      <c r="D12" s="28"/>
    </row>
    <row r="13" spans="1:4" ht="30.75" customHeight="1">
      <c r="A13" s="10" t="s">
        <v>7</v>
      </c>
      <c r="B13" s="28"/>
      <c r="C13" s="40"/>
      <c r="D13" s="28"/>
    </row>
    <row r="14" spans="1:4" ht="30.75" customHeight="1">
      <c r="A14" s="10" t="s">
        <v>8</v>
      </c>
      <c r="B14" s="28"/>
      <c r="C14" s="40"/>
      <c r="D14" s="28"/>
    </row>
    <row r="15" spans="1:4" ht="30.75" customHeight="1">
      <c r="A15" s="10" t="s">
        <v>9</v>
      </c>
      <c r="B15" s="28"/>
      <c r="C15" s="40"/>
      <c r="D15" s="28"/>
    </row>
    <row r="16" spans="1:4" ht="30.75" customHeight="1">
      <c r="A16" s="10" t="s">
        <v>10</v>
      </c>
      <c r="B16" s="28"/>
      <c r="C16" s="40"/>
      <c r="D16" s="28"/>
    </row>
    <row r="17" spans="1:4" ht="54.75" customHeight="1">
      <c r="A17" s="45" t="s">
        <v>108</v>
      </c>
      <c r="B17" s="46"/>
      <c r="C17" s="46"/>
      <c r="D17" s="47"/>
    </row>
    <row r="18" spans="1:4" ht="30.75" customHeight="1">
      <c r="A18" s="10" t="s">
        <v>1</v>
      </c>
      <c r="B18" s="28"/>
      <c r="C18" s="40">
        <v>0</v>
      </c>
      <c r="D18" s="28"/>
    </row>
    <row r="19" spans="1:4" ht="30.75" customHeight="1">
      <c r="A19" s="10" t="s">
        <v>2</v>
      </c>
      <c r="B19" s="28"/>
      <c r="C19" s="40"/>
      <c r="D19" s="28"/>
    </row>
    <row r="20" spans="1:4" ht="30.75" customHeight="1">
      <c r="A20" s="10" t="s">
        <v>3</v>
      </c>
      <c r="B20" s="28"/>
      <c r="C20" s="40"/>
      <c r="D20" s="28"/>
    </row>
    <row r="21" spans="1:4" ht="30.75" customHeight="1">
      <c r="A21" s="10" t="s">
        <v>4</v>
      </c>
      <c r="B21" s="28"/>
      <c r="C21" s="40"/>
      <c r="D21" s="28"/>
    </row>
    <row r="22" spans="1:4" ht="30.75" customHeight="1">
      <c r="A22" s="10" t="s">
        <v>5</v>
      </c>
      <c r="B22" s="28"/>
      <c r="C22" s="40"/>
      <c r="D22" s="28"/>
    </row>
    <row r="23" spans="1:4" ht="30.75" customHeight="1">
      <c r="A23" s="10" t="s">
        <v>6</v>
      </c>
      <c r="B23" s="28"/>
      <c r="C23" s="40"/>
      <c r="D23" s="28"/>
    </row>
    <row r="24" spans="1:4" ht="30.75" customHeight="1">
      <c r="A24" s="10" t="s">
        <v>7</v>
      </c>
      <c r="B24" s="28"/>
      <c r="C24" s="40"/>
      <c r="D24" s="28"/>
    </row>
    <row r="25" spans="1:4" ht="30.75" customHeight="1">
      <c r="A25" s="10" t="s">
        <v>8</v>
      </c>
      <c r="B25" s="28"/>
      <c r="C25" s="40"/>
      <c r="D25" s="28"/>
    </row>
    <row r="26" spans="1:4" ht="30.75" customHeight="1">
      <c r="A26" s="10" t="s">
        <v>9</v>
      </c>
      <c r="B26" s="28"/>
      <c r="C26" s="40"/>
      <c r="D26" s="28"/>
    </row>
    <row r="27" spans="1:4" ht="30.75" customHeight="1">
      <c r="A27" s="10" t="s">
        <v>10</v>
      </c>
      <c r="B27" s="28"/>
      <c r="C27" s="40"/>
      <c r="D27" s="28"/>
    </row>
    <row r="28" spans="1:4" ht="30.75" customHeight="1">
      <c r="A28" s="10" t="s">
        <v>53</v>
      </c>
      <c r="B28" s="28"/>
      <c r="C28" s="40"/>
      <c r="D28" s="28"/>
    </row>
    <row r="29" spans="1:4" ht="30.75" customHeight="1">
      <c r="A29" s="10" t="s">
        <v>54</v>
      </c>
      <c r="B29" s="28"/>
      <c r="C29" s="40"/>
      <c r="D29" s="28"/>
    </row>
    <row r="30" spans="1:4" ht="30.75" customHeight="1">
      <c r="A30" s="10" t="s">
        <v>55</v>
      </c>
      <c r="B30" s="28"/>
      <c r="C30" s="40"/>
      <c r="D30" s="28"/>
    </row>
    <row r="31" spans="1:4" ht="30.75" customHeight="1">
      <c r="A31" s="10" t="s">
        <v>56</v>
      </c>
      <c r="B31" s="28"/>
      <c r="C31" s="40"/>
      <c r="D31" s="28"/>
    </row>
    <row r="32" spans="1:4" ht="30.75" customHeight="1">
      <c r="A32" s="10" t="s">
        <v>57</v>
      </c>
      <c r="B32" s="28"/>
      <c r="C32" s="40"/>
      <c r="D32" s="28"/>
    </row>
    <row r="33" spans="1:4" ht="30.75" customHeight="1">
      <c r="A33" s="10" t="s">
        <v>58</v>
      </c>
      <c r="B33" s="28"/>
      <c r="C33" s="40"/>
      <c r="D33" s="28"/>
    </row>
    <row r="34" spans="1:4" ht="30.75" customHeight="1">
      <c r="A34" s="10" t="s">
        <v>59</v>
      </c>
      <c r="B34" s="28"/>
      <c r="C34" s="40"/>
      <c r="D34" s="28"/>
    </row>
    <row r="35" spans="1:4" ht="30.75" customHeight="1">
      <c r="A35" s="10" t="s">
        <v>18</v>
      </c>
      <c r="B35" s="28"/>
      <c r="C35" s="40"/>
      <c r="D35" s="28"/>
    </row>
    <row r="36" spans="1:4" ht="30.75" customHeight="1">
      <c r="A36" s="10" t="s">
        <v>19</v>
      </c>
      <c r="B36" s="28"/>
      <c r="C36" s="40"/>
      <c r="D36" s="28"/>
    </row>
    <row r="37" spans="1:4" ht="30.75" customHeight="1">
      <c r="A37" s="10" t="s">
        <v>20</v>
      </c>
      <c r="B37" s="28"/>
      <c r="C37" s="40"/>
      <c r="D37" s="28"/>
    </row>
    <row r="38" spans="1:4" ht="30.75" customHeight="1">
      <c r="A38" s="10" t="s">
        <v>21</v>
      </c>
      <c r="B38" s="28"/>
      <c r="C38" s="40"/>
      <c r="D38" s="28"/>
    </row>
    <row r="39" spans="1:4" ht="30.75" customHeight="1">
      <c r="A39" s="10" t="s">
        <v>22</v>
      </c>
      <c r="B39" s="28"/>
      <c r="C39" s="40"/>
      <c r="D39" s="28"/>
    </row>
    <row r="40" spans="1:4" ht="30.75" customHeight="1">
      <c r="A40" s="10" t="s">
        <v>23</v>
      </c>
      <c r="B40" s="28"/>
      <c r="C40" s="40"/>
      <c r="D40" s="28"/>
    </row>
    <row r="41" spans="1:4" ht="30.75" customHeight="1">
      <c r="A41" s="10" t="s">
        <v>24</v>
      </c>
      <c r="B41" s="28"/>
      <c r="C41" s="40"/>
      <c r="D41" s="28"/>
    </row>
    <row r="42" spans="1:4" ht="30.75" customHeight="1">
      <c r="A42" s="10" t="s">
        <v>25</v>
      </c>
      <c r="B42" s="28"/>
      <c r="C42" s="40"/>
      <c r="D42" s="28"/>
    </row>
    <row r="43" spans="1:4" ht="24.95" customHeight="1">
      <c r="A43" s="48" t="s">
        <v>28</v>
      </c>
      <c r="B43" s="48"/>
      <c r="C43" s="41">
        <f>SUM(C7:C42)</f>
        <v>0</v>
      </c>
      <c r="D43" s="10"/>
    </row>
    <row r="46" spans="1:4" ht="40.5" customHeight="1">
      <c r="D46" s="25"/>
    </row>
  </sheetData>
  <mergeCells count="6">
    <mergeCell ref="A1:D1"/>
    <mergeCell ref="A4:D4"/>
    <mergeCell ref="A6:D6"/>
    <mergeCell ref="A17:D17"/>
    <mergeCell ref="A43:B43"/>
    <mergeCell ref="A3:D3"/>
  </mergeCells>
  <dataValidations count="1">
    <dataValidation type="decimal" allowBlank="1" showInputMessage="1" showErrorMessage="1" sqref="C7:C16 C18:C42">
      <formula1>0</formula1>
      <formula2>50000000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Header>&amp;RZałącznik nr 1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roszę wybrać źródło finansowania z listy rozwijalnej" prompt="Wybierz źródło finansowania z listy">
          <x14:formula1>
            <xm:f>'żródła finansowania'!$B$3:$B$24</xm:f>
          </x14:formula1>
          <xm:sqref>D7:D16 D18:D42</xm:sqref>
        </x14:dataValidation>
        <x14:dataValidation type="list" showInputMessage="1" showErrorMessage="1" error="Proszę wybrać rodzaj kosztu z listy rozwijalnej" prompt="Wybierz rodzaj kosztów z listy">
          <x14:formula1>
            <xm:f>'rodzaje kosztów'!$B$4:$B$12</xm:f>
          </x14:formula1>
          <xm:sqref>B7:B16 B18:B42</xm:sqref>
        </x14:dataValidation>
        <x14:dataValidation type="list" allowBlank="1" showInputMessage="1" showErrorMessage="1" prompt="Wybierz nazwę komórki organizacyjnej z listy">
          <x14:formula1>
            <xm:f>'komórki organizacyjne'!$A$2:$A$82</xm:f>
          </x14:formula1>
          <xm:sqref>A4:D4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25"/>
  <sheetViews>
    <sheetView workbookViewId="0">
      <selection activeCell="E4" sqref="E4"/>
    </sheetView>
  </sheetViews>
  <sheetFormatPr defaultRowHeight="14.25"/>
  <cols>
    <col min="2" max="2" width="63.875" customWidth="1"/>
    <col min="3" max="3" width="22.125" customWidth="1"/>
  </cols>
  <sheetData>
    <row r="1" spans="1:3" ht="20.25">
      <c r="B1" s="42" t="s">
        <v>52</v>
      </c>
      <c r="C1" s="42"/>
    </row>
    <row r="2" spans="1:3" ht="15">
      <c r="B2" s="11" t="s">
        <v>29</v>
      </c>
      <c r="C2" s="34">
        <f>'Plan wydatków 2025'!D2</f>
        <v>2025</v>
      </c>
    </row>
    <row r="3" spans="1:3" ht="15" customHeight="1">
      <c r="A3" s="49" t="s">
        <v>264</v>
      </c>
      <c r="B3" s="50"/>
      <c r="C3" s="50"/>
    </row>
    <row r="4" spans="1:3" ht="53.25" customHeight="1">
      <c r="A4" s="43">
        <f>'Plan wydatków 2025'!A4:D4</f>
        <v>0</v>
      </c>
      <c r="B4" s="43"/>
      <c r="C4" s="43"/>
    </row>
    <row r="5" spans="1:3" ht="16.5">
      <c r="A5" s="12"/>
      <c r="B5" s="13" t="s">
        <v>30</v>
      </c>
      <c r="C5" s="13" t="s">
        <v>31</v>
      </c>
    </row>
    <row r="6" spans="1:3" ht="16.5">
      <c r="A6" s="13" t="s">
        <v>0</v>
      </c>
      <c r="B6" s="14" t="s">
        <v>32</v>
      </c>
      <c r="C6" s="15">
        <f>SUM(C7:C8)</f>
        <v>0</v>
      </c>
    </row>
    <row r="7" spans="1:3" ht="16.5">
      <c r="A7" s="16" t="s">
        <v>1</v>
      </c>
      <c r="B7" s="17" t="s">
        <v>33</v>
      </c>
      <c r="C7" s="18">
        <v>0</v>
      </c>
    </row>
    <row r="8" spans="1:3" ht="33">
      <c r="A8" s="16" t="s">
        <v>2</v>
      </c>
      <c r="B8" s="17" t="s">
        <v>34</v>
      </c>
      <c r="C8" s="18">
        <v>0</v>
      </c>
    </row>
    <row r="9" spans="1:3" ht="16.5">
      <c r="A9" s="12"/>
      <c r="B9" s="14" t="s">
        <v>35</v>
      </c>
      <c r="C9" s="15">
        <f>SUM(C10:C13)</f>
        <v>0</v>
      </c>
    </row>
    <row r="10" spans="1:3" ht="16.5">
      <c r="A10" s="16" t="s">
        <v>1</v>
      </c>
      <c r="B10" s="17" t="s">
        <v>36</v>
      </c>
      <c r="C10" s="18">
        <v>0</v>
      </c>
    </row>
    <row r="11" spans="1:3" ht="16.5">
      <c r="A11" s="16" t="s">
        <v>2</v>
      </c>
      <c r="B11" s="17" t="s">
        <v>37</v>
      </c>
      <c r="C11" s="18">
        <v>0</v>
      </c>
    </row>
    <row r="12" spans="1:3" ht="16.5">
      <c r="A12" s="16" t="s">
        <v>3</v>
      </c>
      <c r="B12" s="17" t="s">
        <v>38</v>
      </c>
      <c r="C12" s="18">
        <v>0</v>
      </c>
    </row>
    <row r="13" spans="1:3" ht="16.5">
      <c r="A13" s="16" t="s">
        <v>4</v>
      </c>
      <c r="B13" s="17" t="s">
        <v>39</v>
      </c>
      <c r="C13" s="18">
        <v>0</v>
      </c>
    </row>
    <row r="14" spans="1:3" ht="16.5">
      <c r="A14" s="12"/>
      <c r="B14" s="14" t="s">
        <v>40</v>
      </c>
      <c r="C14" s="15">
        <f>C15+C16+C17+C19</f>
        <v>0</v>
      </c>
    </row>
    <row r="15" spans="1:3" ht="33">
      <c r="A15" s="16" t="s">
        <v>1</v>
      </c>
      <c r="B15" s="17" t="s">
        <v>41</v>
      </c>
      <c r="C15" s="18">
        <v>0</v>
      </c>
    </row>
    <row r="16" spans="1:3" ht="33">
      <c r="A16" s="16" t="s">
        <v>2</v>
      </c>
      <c r="B16" s="17" t="s">
        <v>42</v>
      </c>
      <c r="C16" s="18">
        <v>0</v>
      </c>
    </row>
    <row r="17" spans="1:3" ht="33">
      <c r="A17" s="16" t="s">
        <v>3</v>
      </c>
      <c r="B17" s="17" t="s">
        <v>43</v>
      </c>
      <c r="C17" s="18">
        <v>0</v>
      </c>
    </row>
    <row r="18" spans="1:3" ht="33">
      <c r="A18" s="19"/>
      <c r="B18" s="20" t="s">
        <v>44</v>
      </c>
      <c r="C18" s="18">
        <v>0</v>
      </c>
    </row>
    <row r="19" spans="1:3" ht="16.5">
      <c r="A19" s="16" t="s">
        <v>4</v>
      </c>
      <c r="B19" s="17" t="s">
        <v>45</v>
      </c>
      <c r="C19" s="18">
        <v>0</v>
      </c>
    </row>
    <row r="20" spans="1:3" ht="16.5">
      <c r="A20" s="21"/>
      <c r="B20" s="14" t="s">
        <v>46</v>
      </c>
      <c r="C20" s="15">
        <f>C21+C22+C23</f>
        <v>0</v>
      </c>
    </row>
    <row r="21" spans="1:3" ht="16.5">
      <c r="A21" s="16" t="s">
        <v>1</v>
      </c>
      <c r="B21" s="17" t="s">
        <v>47</v>
      </c>
      <c r="C21" s="18">
        <v>0</v>
      </c>
    </row>
    <row r="22" spans="1:3" ht="33">
      <c r="A22" s="16" t="s">
        <v>2</v>
      </c>
      <c r="B22" s="17" t="s">
        <v>48</v>
      </c>
      <c r="C22" s="18">
        <v>0</v>
      </c>
    </row>
    <row r="23" spans="1:3" ht="33">
      <c r="A23" s="16" t="s">
        <v>3</v>
      </c>
      <c r="B23" s="17" t="s">
        <v>49</v>
      </c>
      <c r="C23" s="18">
        <v>0</v>
      </c>
    </row>
    <row r="24" spans="1:3" ht="16.5">
      <c r="A24" s="19"/>
      <c r="B24" s="20" t="s">
        <v>50</v>
      </c>
      <c r="C24" s="18">
        <v>0</v>
      </c>
    </row>
    <row r="25" spans="1:3" ht="16.5">
      <c r="A25" s="12"/>
      <c r="B25" s="22" t="s">
        <v>51</v>
      </c>
      <c r="C25" s="23">
        <f>C6+C9+C14+C20</f>
        <v>0</v>
      </c>
    </row>
  </sheetData>
  <mergeCells count="3">
    <mergeCell ref="B1:C1"/>
    <mergeCell ref="A4:C4"/>
    <mergeCell ref="A3:C3"/>
  </mergeCells>
  <conditionalFormatting sqref="C24">
    <cfRule type="cellIs" dxfId="1" priority="2" stopIfTrue="1" operator="greaterThan">
      <formula>$C$23</formula>
    </cfRule>
  </conditionalFormatting>
  <conditionalFormatting sqref="C18">
    <cfRule type="cellIs" dxfId="0" priority="1" stopIfTrue="1" operator="greaterThan">
      <formula>$C$17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C7:C24">
      <formula1>MOD(C7*10,1)=0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&amp;RZałącznik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C14" sqref="C14"/>
    </sheetView>
  </sheetViews>
  <sheetFormatPr defaultRowHeight="14.25"/>
  <cols>
    <col min="2" max="2" width="29.5" bestFit="1" customWidth="1"/>
    <col min="3" max="3" width="79.375" customWidth="1"/>
  </cols>
  <sheetData>
    <row r="1" spans="1:3" ht="15">
      <c r="A1" s="49" t="s">
        <v>84</v>
      </c>
      <c r="B1" s="49"/>
      <c r="C1" s="49"/>
    </row>
    <row r="3" spans="1:3" ht="20.25" customHeight="1">
      <c r="A3" s="35" t="s">
        <v>61</v>
      </c>
      <c r="B3" s="36" t="s">
        <v>62</v>
      </c>
      <c r="C3" s="36" t="s">
        <v>63</v>
      </c>
    </row>
    <row r="4" spans="1:3" ht="20.25" customHeight="1">
      <c r="A4" s="26">
        <v>401</v>
      </c>
      <c r="B4" s="27" t="s">
        <v>64</v>
      </c>
      <c r="C4" s="37" t="s">
        <v>65</v>
      </c>
    </row>
    <row r="5" spans="1:3" ht="20.25" customHeight="1">
      <c r="A5" s="26">
        <v>402</v>
      </c>
      <c r="B5" s="27" t="s">
        <v>66</v>
      </c>
      <c r="C5" s="37" t="s">
        <v>67</v>
      </c>
    </row>
    <row r="6" spans="1:3" ht="20.25" customHeight="1">
      <c r="A6" s="26">
        <v>403</v>
      </c>
      <c r="B6" s="27" t="s">
        <v>68</v>
      </c>
      <c r="C6" s="37" t="s">
        <v>69</v>
      </c>
    </row>
    <row r="7" spans="1:3" ht="20.25" customHeight="1">
      <c r="A7" s="26">
        <v>404</v>
      </c>
      <c r="B7" s="27" t="s">
        <v>70</v>
      </c>
      <c r="C7" s="37" t="s">
        <v>71</v>
      </c>
    </row>
    <row r="8" spans="1:3" ht="20.25" customHeight="1">
      <c r="A8" s="26">
        <v>405</v>
      </c>
      <c r="B8" s="27" t="s">
        <v>72</v>
      </c>
      <c r="C8" s="37" t="s">
        <v>73</v>
      </c>
    </row>
    <row r="9" spans="1:3" ht="20.25" customHeight="1">
      <c r="A9" s="26">
        <v>406</v>
      </c>
      <c r="B9" s="27" t="s">
        <v>74</v>
      </c>
      <c r="C9" s="37" t="s">
        <v>75</v>
      </c>
    </row>
    <row r="10" spans="1:3" ht="20.25" customHeight="1">
      <c r="A10" s="26">
        <v>407</v>
      </c>
      <c r="B10" s="27" t="s">
        <v>76</v>
      </c>
      <c r="C10" s="37" t="s">
        <v>77</v>
      </c>
    </row>
    <row r="11" spans="1:3" ht="20.25" customHeight="1">
      <c r="A11" s="26">
        <v>408</v>
      </c>
      <c r="B11" s="27" t="s">
        <v>78</v>
      </c>
      <c r="C11" s="37" t="s">
        <v>79</v>
      </c>
    </row>
    <row r="12" spans="1:3" ht="20.25" customHeight="1">
      <c r="A12" s="26" t="s">
        <v>80</v>
      </c>
      <c r="B12" s="27" t="s">
        <v>81</v>
      </c>
      <c r="C12" s="37" t="s">
        <v>82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1200" verticalDpi="1200" r:id="rId1"/>
  <headerFooter>
    <oddHeader>&amp;RZałącznik nr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8" sqref="B18"/>
    </sheetView>
  </sheetViews>
  <sheetFormatPr defaultRowHeight="21" customHeight="1"/>
  <cols>
    <col min="1" max="1" width="3.375" bestFit="1" customWidth="1"/>
    <col min="2" max="2" width="59.25" bestFit="1" customWidth="1"/>
  </cols>
  <sheetData>
    <row r="1" spans="1:2" ht="21" customHeight="1">
      <c r="A1" s="49" t="s">
        <v>107</v>
      </c>
      <c r="B1" s="49"/>
    </row>
    <row r="3" spans="1:2" ht="21" customHeight="1">
      <c r="A3" s="29" t="s">
        <v>1</v>
      </c>
      <c r="B3" s="30" t="s">
        <v>85</v>
      </c>
    </row>
    <row r="4" spans="1:2" ht="21" customHeight="1">
      <c r="A4" s="29" t="s">
        <v>2</v>
      </c>
      <c r="B4" s="31" t="s">
        <v>86</v>
      </c>
    </row>
    <row r="5" spans="1:2" ht="21" customHeight="1">
      <c r="A5" s="29" t="s">
        <v>3</v>
      </c>
      <c r="B5" s="30" t="s">
        <v>87</v>
      </c>
    </row>
    <row r="6" spans="1:2" ht="21" customHeight="1">
      <c r="A6" s="29" t="s">
        <v>4</v>
      </c>
      <c r="B6" s="31" t="s">
        <v>88</v>
      </c>
    </row>
    <row r="7" spans="1:2" ht="21" customHeight="1">
      <c r="A7" s="29" t="s">
        <v>5</v>
      </c>
      <c r="B7" s="30" t="s">
        <v>89</v>
      </c>
    </row>
    <row r="8" spans="1:2" ht="21" customHeight="1">
      <c r="A8" s="29" t="s">
        <v>6</v>
      </c>
      <c r="B8" s="31" t="s">
        <v>90</v>
      </c>
    </row>
    <row r="9" spans="1:2" ht="21" customHeight="1">
      <c r="A9" s="29" t="s">
        <v>7</v>
      </c>
      <c r="B9" s="30" t="s">
        <v>91</v>
      </c>
    </row>
    <row r="10" spans="1:2" ht="21" customHeight="1">
      <c r="A10" s="29" t="s">
        <v>8</v>
      </c>
      <c r="B10" s="31" t="s">
        <v>92</v>
      </c>
    </row>
    <row r="11" spans="1:2" ht="21" customHeight="1">
      <c r="A11" s="29" t="s">
        <v>9</v>
      </c>
      <c r="B11" s="30" t="s">
        <v>93</v>
      </c>
    </row>
    <row r="12" spans="1:2" ht="21" customHeight="1">
      <c r="A12" s="29" t="s">
        <v>10</v>
      </c>
      <c r="B12" s="31" t="s">
        <v>94</v>
      </c>
    </row>
    <row r="13" spans="1:2" ht="21" customHeight="1">
      <c r="A13" s="29" t="s">
        <v>53</v>
      </c>
      <c r="B13" s="30" t="s">
        <v>95</v>
      </c>
    </row>
    <row r="14" spans="1:2" ht="21" customHeight="1">
      <c r="A14" s="29" t="s">
        <v>54</v>
      </c>
      <c r="B14" s="31" t="s">
        <v>96</v>
      </c>
    </row>
    <row r="15" spans="1:2" ht="21" customHeight="1">
      <c r="A15" s="29" t="s">
        <v>55</v>
      </c>
      <c r="B15" s="30" t="s">
        <v>97</v>
      </c>
    </row>
    <row r="16" spans="1:2" ht="21" customHeight="1">
      <c r="A16" s="29" t="s">
        <v>56</v>
      </c>
      <c r="B16" s="31" t="s">
        <v>98</v>
      </c>
    </row>
    <row r="17" spans="1:2" ht="21" customHeight="1">
      <c r="A17" s="29" t="s">
        <v>57</v>
      </c>
      <c r="B17" s="30" t="s">
        <v>99</v>
      </c>
    </row>
    <row r="18" spans="1:2" ht="21" customHeight="1">
      <c r="A18" s="29" t="s">
        <v>58</v>
      </c>
      <c r="B18" s="31" t="s">
        <v>100</v>
      </c>
    </row>
    <row r="19" spans="1:2" ht="21" customHeight="1">
      <c r="A19" s="29" t="s">
        <v>59</v>
      </c>
      <c r="B19" s="30" t="s">
        <v>101</v>
      </c>
    </row>
    <row r="20" spans="1:2" ht="21" customHeight="1">
      <c r="A20" s="29" t="s">
        <v>18</v>
      </c>
      <c r="B20" s="31" t="s">
        <v>102</v>
      </c>
    </row>
    <row r="21" spans="1:2" ht="21" customHeight="1">
      <c r="A21" s="29" t="s">
        <v>19</v>
      </c>
      <c r="B21" s="30" t="s">
        <v>103</v>
      </c>
    </row>
    <row r="22" spans="1:2" ht="21" customHeight="1">
      <c r="A22" s="29" t="s">
        <v>20</v>
      </c>
      <c r="B22" s="31" t="s">
        <v>104</v>
      </c>
    </row>
    <row r="23" spans="1:2" ht="21" customHeight="1">
      <c r="A23" s="29" t="s">
        <v>21</v>
      </c>
      <c r="B23" s="30" t="s">
        <v>105</v>
      </c>
    </row>
    <row r="24" spans="1:2" ht="21" customHeight="1">
      <c r="A24" s="29" t="s">
        <v>22</v>
      </c>
      <c r="B24" s="32" t="s">
        <v>106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&amp;RZałącznik nr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A78" sqref="A78"/>
    </sheetView>
  </sheetViews>
  <sheetFormatPr defaultRowHeight="14.25"/>
  <cols>
    <col min="1" max="1" width="81.625" bestFit="1" customWidth="1"/>
    <col min="2" max="2" width="11.625" bestFit="1" customWidth="1"/>
  </cols>
  <sheetData>
    <row r="1" spans="1:2">
      <c r="A1" s="38" t="s">
        <v>109</v>
      </c>
      <c r="B1" s="38" t="s">
        <v>61</v>
      </c>
    </row>
    <row r="2" spans="1:2">
      <c r="A2" s="39" t="s">
        <v>262</v>
      </c>
      <c r="B2" s="39" t="s">
        <v>263</v>
      </c>
    </row>
    <row r="3" spans="1:2">
      <c r="A3" s="39" t="s">
        <v>160</v>
      </c>
      <c r="B3" s="39" t="s">
        <v>161</v>
      </c>
    </row>
    <row r="4" spans="1:2">
      <c r="A4" s="39" t="s">
        <v>216</v>
      </c>
      <c r="B4" s="39" t="s">
        <v>217</v>
      </c>
    </row>
    <row r="5" spans="1:2">
      <c r="A5" s="39" t="s">
        <v>166</v>
      </c>
      <c r="B5" s="39" t="s">
        <v>167</v>
      </c>
    </row>
    <row r="6" spans="1:2">
      <c r="A6" s="39" t="s">
        <v>188</v>
      </c>
      <c r="B6" s="39" t="s">
        <v>189</v>
      </c>
    </row>
    <row r="7" spans="1:2">
      <c r="A7" s="39" t="s">
        <v>210</v>
      </c>
      <c r="B7" s="39" t="s">
        <v>211</v>
      </c>
    </row>
    <row r="8" spans="1:2">
      <c r="A8" s="39" t="s">
        <v>220</v>
      </c>
      <c r="B8" s="39" t="s">
        <v>221</v>
      </c>
    </row>
    <row r="9" spans="1:2">
      <c r="A9" s="39" t="s">
        <v>232</v>
      </c>
      <c r="B9" s="39" t="s">
        <v>233</v>
      </c>
    </row>
    <row r="10" spans="1:2">
      <c r="A10" s="39" t="s">
        <v>254</v>
      </c>
      <c r="B10" s="39" t="s">
        <v>255</v>
      </c>
    </row>
    <row r="11" spans="1:2">
      <c r="A11" s="39" t="s">
        <v>212</v>
      </c>
      <c r="B11" s="39" t="s">
        <v>213</v>
      </c>
    </row>
    <row r="12" spans="1:2">
      <c r="A12" s="39" t="s">
        <v>256</v>
      </c>
      <c r="B12" s="39" t="s">
        <v>257</v>
      </c>
    </row>
    <row r="13" spans="1:2">
      <c r="A13" s="39" t="s">
        <v>260</v>
      </c>
      <c r="B13" s="39" t="s">
        <v>261</v>
      </c>
    </row>
    <row r="14" spans="1:2">
      <c r="A14" s="39" t="s">
        <v>112</v>
      </c>
      <c r="B14" s="39" t="s">
        <v>113</v>
      </c>
    </row>
    <row r="15" spans="1:2">
      <c r="A15" s="39" t="s">
        <v>114</v>
      </c>
      <c r="B15" s="39" t="s">
        <v>115</v>
      </c>
    </row>
    <row r="16" spans="1:2">
      <c r="A16" s="39" t="s">
        <v>116</v>
      </c>
      <c r="B16" s="39" t="s">
        <v>117</v>
      </c>
    </row>
    <row r="17" spans="1:2">
      <c r="A17" s="39" t="s">
        <v>118</v>
      </c>
      <c r="B17" s="39" t="s">
        <v>119</v>
      </c>
    </row>
    <row r="18" spans="1:2">
      <c r="A18" s="39" t="s">
        <v>120</v>
      </c>
      <c r="B18" s="39" t="s">
        <v>121</v>
      </c>
    </row>
    <row r="19" spans="1:2">
      <c r="A19" s="39" t="s">
        <v>258</v>
      </c>
      <c r="B19" s="39" t="s">
        <v>259</v>
      </c>
    </row>
    <row r="20" spans="1:2">
      <c r="A20" s="39" t="s">
        <v>152</v>
      </c>
      <c r="B20" s="39" t="s">
        <v>153</v>
      </c>
    </row>
    <row r="21" spans="1:2">
      <c r="A21" s="39" t="s">
        <v>150</v>
      </c>
      <c r="B21" s="39" t="s">
        <v>151</v>
      </c>
    </row>
    <row r="22" spans="1:2">
      <c r="A22" s="39" t="s">
        <v>154</v>
      </c>
      <c r="B22" s="39" t="s">
        <v>155</v>
      </c>
    </row>
    <row r="23" spans="1:2">
      <c r="A23" s="39" t="s">
        <v>110</v>
      </c>
      <c r="B23" s="39" t="s">
        <v>111</v>
      </c>
    </row>
    <row r="24" spans="1:2">
      <c r="A24" s="39" t="s">
        <v>122</v>
      </c>
      <c r="B24" s="39" t="s">
        <v>123</v>
      </c>
    </row>
    <row r="25" spans="1:2">
      <c r="A25" s="39" t="s">
        <v>124</v>
      </c>
      <c r="B25" s="39" t="s">
        <v>125</v>
      </c>
    </row>
    <row r="26" spans="1:2">
      <c r="A26" s="39" t="s">
        <v>126</v>
      </c>
      <c r="B26" s="39" t="s">
        <v>127</v>
      </c>
    </row>
    <row r="27" spans="1:2">
      <c r="A27" s="39" t="s">
        <v>128</v>
      </c>
      <c r="B27" s="39" t="s">
        <v>129</v>
      </c>
    </row>
    <row r="28" spans="1:2">
      <c r="A28" s="39" t="s">
        <v>130</v>
      </c>
      <c r="B28" s="39" t="s">
        <v>131</v>
      </c>
    </row>
    <row r="29" spans="1:2">
      <c r="A29" s="39" t="s">
        <v>132</v>
      </c>
      <c r="B29" s="39" t="s">
        <v>133</v>
      </c>
    </row>
    <row r="30" spans="1:2">
      <c r="A30" s="39" t="s">
        <v>134</v>
      </c>
      <c r="B30" s="39" t="s">
        <v>135</v>
      </c>
    </row>
    <row r="31" spans="1:2">
      <c r="A31" s="39" t="s">
        <v>136</v>
      </c>
      <c r="B31" s="39" t="s">
        <v>137</v>
      </c>
    </row>
    <row r="32" spans="1:2">
      <c r="A32" s="39" t="s">
        <v>156</v>
      </c>
      <c r="B32" s="39" t="s">
        <v>157</v>
      </c>
    </row>
    <row r="33" spans="1:2">
      <c r="A33" s="39" t="s">
        <v>138</v>
      </c>
      <c r="B33" s="39" t="s">
        <v>139</v>
      </c>
    </row>
    <row r="34" spans="1:2">
      <c r="A34" s="39" t="s">
        <v>140</v>
      </c>
      <c r="B34" s="39" t="s">
        <v>141</v>
      </c>
    </row>
    <row r="35" spans="1:2">
      <c r="A35" s="39" t="s">
        <v>214</v>
      </c>
      <c r="B35" s="39" t="s">
        <v>215</v>
      </c>
    </row>
    <row r="36" spans="1:2">
      <c r="A36" s="39" t="s">
        <v>228</v>
      </c>
      <c r="B36" s="39" t="s">
        <v>229</v>
      </c>
    </row>
    <row r="37" spans="1:2">
      <c r="A37" s="39" t="s">
        <v>250</v>
      </c>
      <c r="B37" s="39" t="s">
        <v>251</v>
      </c>
    </row>
    <row r="38" spans="1:2">
      <c r="A38" s="39" t="s">
        <v>246</v>
      </c>
      <c r="B38" s="39" t="s">
        <v>247</v>
      </c>
    </row>
    <row r="39" spans="1:2">
      <c r="A39" s="39" t="s">
        <v>242</v>
      </c>
      <c r="B39" s="39" t="s">
        <v>243</v>
      </c>
    </row>
    <row r="40" spans="1:2">
      <c r="A40" s="39" t="s">
        <v>226</v>
      </c>
      <c r="B40" s="39" t="s">
        <v>227</v>
      </c>
    </row>
    <row r="41" spans="1:2">
      <c r="A41" s="39" t="s">
        <v>238</v>
      </c>
      <c r="B41" s="39" t="s">
        <v>239</v>
      </c>
    </row>
    <row r="42" spans="1:2">
      <c r="A42" s="39" t="s">
        <v>224</v>
      </c>
      <c r="B42" s="39" t="s">
        <v>225</v>
      </c>
    </row>
    <row r="43" spans="1:2">
      <c r="A43" s="39" t="s">
        <v>236</v>
      </c>
      <c r="B43" s="39" t="s">
        <v>237</v>
      </c>
    </row>
    <row r="44" spans="1:2">
      <c r="A44" s="39" t="s">
        <v>230</v>
      </c>
      <c r="B44" s="39" t="s">
        <v>231</v>
      </c>
    </row>
    <row r="45" spans="1:2">
      <c r="A45" s="39" t="s">
        <v>248</v>
      </c>
      <c r="B45" s="39" t="s">
        <v>249</v>
      </c>
    </row>
    <row r="46" spans="1:2">
      <c r="A46" s="39" t="s">
        <v>252</v>
      </c>
      <c r="B46" s="39" t="s">
        <v>253</v>
      </c>
    </row>
    <row r="47" spans="1:2">
      <c r="A47" s="39" t="s">
        <v>240</v>
      </c>
      <c r="B47" s="39" t="s">
        <v>241</v>
      </c>
    </row>
    <row r="48" spans="1:2">
      <c r="A48" s="39" t="s">
        <v>234</v>
      </c>
      <c r="B48" s="39" t="s">
        <v>235</v>
      </c>
    </row>
    <row r="49" spans="1:2">
      <c r="A49" s="39" t="s">
        <v>244</v>
      </c>
      <c r="B49" s="39" t="s">
        <v>245</v>
      </c>
    </row>
    <row r="50" spans="1:2">
      <c r="A50" s="39" t="s">
        <v>206</v>
      </c>
      <c r="B50" s="39" t="s">
        <v>207</v>
      </c>
    </row>
    <row r="51" spans="1:2">
      <c r="A51" s="39" t="s">
        <v>208</v>
      </c>
      <c r="B51" s="39" t="s">
        <v>209</v>
      </c>
    </row>
    <row r="52" spans="1:2">
      <c r="A52" s="39" t="s">
        <v>218</v>
      </c>
      <c r="B52" s="39" t="s">
        <v>219</v>
      </c>
    </row>
    <row r="53" spans="1:2">
      <c r="A53" s="39" t="s">
        <v>158</v>
      </c>
      <c r="B53" s="39" t="s">
        <v>159</v>
      </c>
    </row>
    <row r="54" spans="1:2">
      <c r="A54" s="39" t="s">
        <v>142</v>
      </c>
      <c r="B54" s="39" t="s">
        <v>143</v>
      </c>
    </row>
    <row r="55" spans="1:2">
      <c r="A55" s="39" t="s">
        <v>148</v>
      </c>
      <c r="B55" s="39" t="s">
        <v>149</v>
      </c>
    </row>
    <row r="56" spans="1:2">
      <c r="A56" s="39" t="s">
        <v>144</v>
      </c>
      <c r="B56" s="39" t="s">
        <v>145</v>
      </c>
    </row>
    <row r="57" spans="1:2">
      <c r="A57" s="39" t="s">
        <v>146</v>
      </c>
      <c r="B57" s="39" t="s">
        <v>147</v>
      </c>
    </row>
    <row r="58" spans="1:2">
      <c r="A58" s="39" t="s">
        <v>202</v>
      </c>
      <c r="B58" s="39" t="s">
        <v>203</v>
      </c>
    </row>
    <row r="59" spans="1:2">
      <c r="A59" s="39" t="s">
        <v>194</v>
      </c>
      <c r="B59" s="39" t="s">
        <v>195</v>
      </c>
    </row>
    <row r="60" spans="1:2">
      <c r="A60" s="39" t="s">
        <v>200</v>
      </c>
      <c r="B60" s="39" t="s">
        <v>201</v>
      </c>
    </row>
    <row r="61" spans="1:2">
      <c r="A61" s="39" t="s">
        <v>162</v>
      </c>
      <c r="B61" s="39" t="s">
        <v>163</v>
      </c>
    </row>
    <row r="62" spans="1:2">
      <c r="A62" s="39" t="s">
        <v>186</v>
      </c>
      <c r="B62" s="39" t="s">
        <v>187</v>
      </c>
    </row>
    <row r="63" spans="1:2">
      <c r="A63" s="39" t="s">
        <v>192</v>
      </c>
      <c r="B63" s="39" t="s">
        <v>193</v>
      </c>
    </row>
    <row r="64" spans="1:2">
      <c r="A64" s="39" t="s">
        <v>164</v>
      </c>
      <c r="B64" s="39" t="s">
        <v>165</v>
      </c>
    </row>
    <row r="65" spans="1:2">
      <c r="A65" s="39" t="s">
        <v>196</v>
      </c>
      <c r="B65" s="39" t="s">
        <v>197</v>
      </c>
    </row>
    <row r="66" spans="1:2">
      <c r="A66" s="39" t="s">
        <v>198</v>
      </c>
      <c r="B66" s="39" t="s">
        <v>199</v>
      </c>
    </row>
    <row r="67" spans="1:2">
      <c r="A67" s="39" t="s">
        <v>180</v>
      </c>
      <c r="B67" s="39" t="s">
        <v>181</v>
      </c>
    </row>
    <row r="68" spans="1:2">
      <c r="A68" s="39" t="s">
        <v>182</v>
      </c>
      <c r="B68" s="39" t="s">
        <v>183</v>
      </c>
    </row>
    <row r="69" spans="1:2">
      <c r="A69" s="39" t="s">
        <v>168</v>
      </c>
      <c r="B69" s="39" t="s">
        <v>169</v>
      </c>
    </row>
    <row r="70" spans="1:2">
      <c r="A70" s="39" t="s">
        <v>222</v>
      </c>
      <c r="B70" s="39" t="s">
        <v>223</v>
      </c>
    </row>
    <row r="71" spans="1:2">
      <c r="A71" s="39" t="s">
        <v>178</v>
      </c>
      <c r="B71" s="39" t="s">
        <v>179</v>
      </c>
    </row>
    <row r="72" spans="1:2">
      <c r="A72" s="39" t="s">
        <v>170</v>
      </c>
      <c r="B72" s="39" t="s">
        <v>171</v>
      </c>
    </row>
    <row r="73" spans="1:2">
      <c r="A73" s="39" t="s">
        <v>172</v>
      </c>
      <c r="B73" s="39" t="s">
        <v>173</v>
      </c>
    </row>
    <row r="74" spans="1:2">
      <c r="A74" s="39" t="s">
        <v>204</v>
      </c>
      <c r="B74" s="39" t="s">
        <v>205</v>
      </c>
    </row>
    <row r="75" spans="1:2">
      <c r="A75" s="39" t="s">
        <v>184</v>
      </c>
      <c r="B75" s="39" t="s">
        <v>185</v>
      </c>
    </row>
    <row r="76" spans="1:2">
      <c r="A76" s="39" t="s">
        <v>174</v>
      </c>
      <c r="B76" s="39" t="s">
        <v>175</v>
      </c>
    </row>
    <row r="77" spans="1:2">
      <c r="A77" s="39" t="s">
        <v>190</v>
      </c>
      <c r="B77" s="39" t="s">
        <v>191</v>
      </c>
    </row>
    <row r="78" spans="1:2">
      <c r="A78" s="39" t="s">
        <v>176</v>
      </c>
      <c r="B78" s="39" t="s">
        <v>177</v>
      </c>
    </row>
  </sheetData>
  <sortState ref="A2:B78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:G2"/>
    </sheetView>
  </sheetViews>
  <sheetFormatPr defaultRowHeight="14.25"/>
  <cols>
    <col min="1" max="1" width="4.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0">
      <c r="A4" s="4" t="s">
        <v>0</v>
      </c>
      <c r="B4" s="4" t="s">
        <v>13</v>
      </c>
      <c r="C4" s="4" t="s">
        <v>16</v>
      </c>
      <c r="D4" s="4" t="s">
        <v>14</v>
      </c>
      <c r="E4" s="4" t="s">
        <v>11</v>
      </c>
      <c r="F4" s="4" t="s">
        <v>15</v>
      </c>
      <c r="G4" s="4" t="s">
        <v>17</v>
      </c>
      <c r="H4" s="3"/>
    </row>
    <row r="5" spans="1:8">
      <c r="A5" s="2" t="s">
        <v>1</v>
      </c>
      <c r="B5" s="2"/>
      <c r="C5" s="2"/>
      <c r="D5" s="2"/>
      <c r="E5" s="2"/>
      <c r="F5" s="2"/>
      <c r="G5" s="2"/>
      <c r="H5" s="2"/>
    </row>
    <row r="6" spans="1:8">
      <c r="A6" s="2" t="s">
        <v>2</v>
      </c>
      <c r="B6" s="2"/>
      <c r="C6" s="2"/>
      <c r="D6" s="2"/>
      <c r="E6" s="2"/>
      <c r="F6" s="2"/>
      <c r="G6" s="2"/>
      <c r="H6" s="2"/>
    </row>
    <row r="7" spans="1:8">
      <c r="A7" s="2" t="s">
        <v>3</v>
      </c>
      <c r="B7" s="2"/>
      <c r="C7" s="2"/>
      <c r="D7" s="2"/>
      <c r="E7" s="2"/>
      <c r="F7" s="2"/>
      <c r="G7" s="2"/>
      <c r="H7" s="2"/>
    </row>
    <row r="8" spans="1:8">
      <c r="A8" s="2" t="s">
        <v>4</v>
      </c>
      <c r="B8" s="2"/>
      <c r="C8" s="2"/>
      <c r="D8" s="2"/>
      <c r="E8" s="2"/>
      <c r="F8" s="2"/>
      <c r="G8" s="2"/>
      <c r="H8" s="2"/>
    </row>
    <row r="9" spans="1:8">
      <c r="A9" s="2" t="s">
        <v>5</v>
      </c>
      <c r="B9" s="2"/>
      <c r="C9" s="2"/>
      <c r="D9" s="2"/>
      <c r="E9" s="2"/>
      <c r="F9" s="2"/>
      <c r="G9" s="2"/>
      <c r="H9" s="2"/>
    </row>
    <row r="10" spans="1:8">
      <c r="A10" s="2" t="s">
        <v>6</v>
      </c>
      <c r="B10" s="2"/>
      <c r="C10" s="2"/>
      <c r="D10" s="2"/>
      <c r="E10" s="2"/>
      <c r="F10" s="2"/>
      <c r="G10" s="2"/>
      <c r="H10" s="2"/>
    </row>
    <row r="11" spans="1:8">
      <c r="A11" s="2" t="s">
        <v>7</v>
      </c>
      <c r="B11" s="2"/>
      <c r="C11" s="2"/>
      <c r="D11" s="2"/>
      <c r="E11" s="2"/>
      <c r="F11" s="2"/>
      <c r="G11" s="2"/>
      <c r="H11" s="2"/>
    </row>
    <row r="12" spans="1:8">
      <c r="A12" s="2" t="s">
        <v>8</v>
      </c>
      <c r="B12" s="2"/>
      <c r="C12" s="2"/>
      <c r="D12" s="2"/>
      <c r="E12" s="2"/>
      <c r="F12" s="2"/>
      <c r="G12" s="2"/>
      <c r="H12" s="2"/>
    </row>
    <row r="13" spans="1:8">
      <c r="A13" s="2" t="s">
        <v>9</v>
      </c>
      <c r="B13" s="2"/>
      <c r="C13" s="2"/>
      <c r="D13" s="2"/>
      <c r="E13" s="2"/>
      <c r="F13" s="2"/>
      <c r="G13" s="2"/>
      <c r="H13" s="2"/>
    </row>
    <row r="14" spans="1:8">
      <c r="A14" s="2" t="s">
        <v>10</v>
      </c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wydatków 2025</vt:lpstr>
      <vt:lpstr>Plan przychodów 2025</vt:lpstr>
      <vt:lpstr>rodzaje kosztów</vt:lpstr>
      <vt:lpstr>żródła finansowania</vt:lpstr>
      <vt:lpstr>komórki organizacyjne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magda_kalinowska</dc:creator>
  <cp:lastModifiedBy>Andrzej Paszkowski</cp:lastModifiedBy>
  <cp:lastPrinted>2024-10-11T11:16:11Z</cp:lastPrinted>
  <dcterms:created xsi:type="dcterms:W3CDTF">2009-12-15T09:43:39Z</dcterms:created>
  <dcterms:modified xsi:type="dcterms:W3CDTF">2024-10-11T11:42:56Z</dcterms:modified>
</cp:coreProperties>
</file>